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J196"/>
  <c r="I196"/>
  <c r="H196"/>
  <c r="G196"/>
  <c r="F196"/>
</calcChain>
</file>

<file path=xl/sharedStrings.xml><?xml version="1.0" encoding="utf-8"?>
<sst xmlns="http://schemas.openxmlformats.org/spreadsheetml/2006/main" count="275" uniqueCount="87">
  <si>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</si>
  <si>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</si>
  <si>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</si>
  <si>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</si>
  <si>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</si>
  <si>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</si>
  <si>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</si>
  <si>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</si>
  <si>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</si>
  <si>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</si>
  <si>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</si>
  <si>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</si>
  <si>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</si>
  <si>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</si>
  <si>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</si>
  <si>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</si>
  <si>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</si>
  <si>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</si>
  <si>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</si>
  <si>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</si>
  <si>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</si>
  <si>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</si>
  <si>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</si>
  <si>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</si>
  <si>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</si>
  <si>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</si>
  <si>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</si>
  <si>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</si>
  <si>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</si>
  <si>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</si>
  <si>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</si>
  <si>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</si>
  <si>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</si>
  <si>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</si>
  <si>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</si>
  <si>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</si>
  <si>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</si>
  <si>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</si>
  <si>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</si>
  <si>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Дубовская Т. Ю.</t>
  </si>
  <si>
    <t>Директор МОУ "СОШ №31"</t>
  </si>
  <si>
    <t>МОУ "СОШ №31" города Вологды</t>
  </si>
  <si>
    <t>Каша рисовая вязкая с маслом сливочным, с ягодой протертой</t>
  </si>
  <si>
    <t>302/2004, ТУ</t>
  </si>
  <si>
    <t>Чай с сахаром и лимоном</t>
  </si>
  <si>
    <t>686/04</t>
  </si>
  <si>
    <t>Батон нарезной</t>
  </si>
  <si>
    <t>ГОСТ</t>
  </si>
  <si>
    <t>Плоды свежие (яблоко)</t>
  </si>
  <si>
    <t>338/2011</t>
  </si>
  <si>
    <t>кисломол</t>
  </si>
  <si>
    <t>Кисло-молочный продукт</t>
  </si>
  <si>
    <t>ТУ</t>
  </si>
  <si>
    <t>Фрикадельки по-калиниградски с соусом томатным, каша рассыпчатая гречневая с овощами свежими (огурцы)</t>
  </si>
  <si>
    <t>553/2022, 587/04, 508/04, 12/2003</t>
  </si>
  <si>
    <t>Компот из яблок и мандаринов</t>
  </si>
  <si>
    <t>ТТК</t>
  </si>
  <si>
    <t>Хлеб гречишный</t>
  </si>
  <si>
    <t>Омлет натуральный с маслом, с зеленым горошком консервированным</t>
  </si>
  <si>
    <t>340/04, ГОСТ</t>
  </si>
  <si>
    <t>Какао с молоком</t>
  </si>
  <si>
    <t>693/04</t>
  </si>
  <si>
    <t>Плоды свежие (мандарин)</t>
  </si>
  <si>
    <t>Блинчики с молоком сгущенным</t>
  </si>
  <si>
    <t>Плоды свежие (груша)</t>
  </si>
  <si>
    <t>864/2022</t>
  </si>
  <si>
    <t>Запеканка из творога с соусом ягодным из смородины</t>
  </si>
  <si>
    <t>366/04, 616/2004</t>
  </si>
  <si>
    <t>Чай с сахаром</t>
  </si>
  <si>
    <t>685/04</t>
  </si>
  <si>
    <t>Плоды свежие (яблоки)</t>
  </si>
  <si>
    <t>Макароны с сыром, с зеленым горошком консервированным</t>
  </si>
  <si>
    <t>333/04, ГОСТ</t>
  </si>
  <si>
    <t>Сок фруктовый</t>
  </si>
  <si>
    <t>707/04</t>
  </si>
  <si>
    <t>мучное</t>
  </si>
  <si>
    <t>Кондитерское изделие (пряник)</t>
  </si>
  <si>
    <t>Котлета мясная с соусом томатным, рис припущенный</t>
  </si>
  <si>
    <t>5451/04, 587/04, 512/04</t>
  </si>
  <si>
    <t>Биточек куриный с соусом сметанным с томатом, с огурцом свежим, каша рассыпчатая гречневая</t>
  </si>
  <si>
    <t>499/04, 601/04, 12, 14/2003, 508/04</t>
  </si>
  <si>
    <t>Напиток из плодов шиповника</t>
  </si>
  <si>
    <t>705/04</t>
  </si>
  <si>
    <t>Пельмени с маслом сливочным</t>
  </si>
  <si>
    <t>897/2022</t>
  </si>
  <si>
    <t>Печенье</t>
  </si>
  <si>
    <t>ТУ, ГОСТ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</si>
</sst>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5" activePane="bottomRight" state="frozen"/>
      <selection pane="topRight" activeCell="E1" sqref="E1"/>
      <selection pane="bottomLeft" activeCell="A6" sqref="A6"/>
      <selection pane="bottomRight" activeCell="K189" sqref="K18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41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220</v>
      </c>
      <c r="G6" s="40">
        <v>6.2249999999999996</v>
      </c>
      <c r="H6" s="40">
        <v>6.42</v>
      </c>
      <c r="I6" s="40">
        <v>50.75</v>
      </c>
      <c r="J6" s="40">
        <v>275</v>
      </c>
      <c r="K6" s="41" t="s">
        <v>43</v>
      </c>
      <c r="L6" s="40">
        <v>24.14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44</v>
      </c>
      <c r="F8" s="43">
        <v>222</v>
      </c>
      <c r="G8" s="43">
        <v>0.26</v>
      </c>
      <c r="H8" s="43">
        <v>0.05</v>
      </c>
      <c r="I8" s="43">
        <v>15.22</v>
      </c>
      <c r="J8" s="43">
        <v>59</v>
      </c>
      <c r="K8" s="44" t="s">
        <v>45</v>
      </c>
      <c r="L8" s="43">
        <v>3.7</v>
      </c>
    </row>
    <row r="9" spans="1:12" ht="15">
      <c r="A9" s="23"/>
      <c r="B9" s="15"/>
      <c r="C9" s="11"/>
      <c r="D9" s="7" t="s">
        <v>23</v>
      </c>
      <c r="E9" s="42" t="s">
        <v>46</v>
      </c>
      <c r="F9" s="43">
        <v>38</v>
      </c>
      <c r="G9" s="43">
        <v>2.85</v>
      </c>
      <c r="H9" s="43">
        <v>11.05</v>
      </c>
      <c r="I9" s="43">
        <v>19.53</v>
      </c>
      <c r="J9" s="43">
        <v>100</v>
      </c>
      <c r="K9" s="44" t="s">
        <v>47</v>
      </c>
      <c r="L9" s="43">
        <v>5.1100000000000003</v>
      </c>
    </row>
    <row r="10" spans="1:12" ht="15">
      <c r="A10" s="23"/>
      <c r="B10" s="15"/>
      <c r="C10" s="11"/>
      <c r="D10" s="7" t="s">
        <v>24</v>
      </c>
      <c r="E10" s="42" t="s">
        <v>48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 t="s">
        <v>49</v>
      </c>
      <c r="L10" s="43">
        <v>12.05</v>
      </c>
    </row>
    <row r="11" spans="1:12" ht="15">
      <c r="A11" s="23"/>
      <c r="B11" s="15"/>
      <c r="C11" s="11"/>
      <c r="D11" s="6" t="s">
        <v>50</v>
      </c>
      <c r="E11" s="42" t="s">
        <v>51</v>
      </c>
      <c r="F11" s="43">
        <v>200</v>
      </c>
      <c r="G11" s="43">
        <v>5.6</v>
      </c>
      <c r="H11" s="43">
        <v>6.4</v>
      </c>
      <c r="I11" s="43">
        <v>19.399999999999999</v>
      </c>
      <c r="J11" s="43">
        <v>158</v>
      </c>
      <c r="K11" s="44" t="s">
        <v>52</v>
      </c>
      <c r="L11" s="43">
        <v>40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780</v>
      </c>
      <c r="G13" s="19">
        <f t="shared" ref="G13:J13" si="0">SUM(G6:G12)</f>
        <v>15.334999999999999</v>
      </c>
      <c r="H13" s="19">
        <f t="shared" si="0"/>
        <v>24.32</v>
      </c>
      <c r="I13" s="19">
        <f t="shared" si="0"/>
        <v>114.69999999999999</v>
      </c>
      <c r="J13" s="19">
        <f t="shared" si="0"/>
        <v>639</v>
      </c>
      <c r="K13" s="25"/>
      <c r="L13" s="19">
        <f t="shared" ref="L13" si="1">SUM(L6:L12)</f>
        <v>85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780</v>
      </c>
      <c r="G24" s="32">
        <f t="shared" ref="G24:J24" si="4">G13+G23</f>
        <v>15.334999999999999</v>
      </c>
      <c r="H24" s="32">
        <f t="shared" si="4"/>
        <v>24.32</v>
      </c>
      <c r="I24" s="32">
        <f t="shared" si="4"/>
        <v>114.69999999999999</v>
      </c>
      <c r="J24" s="32">
        <f t="shared" si="4"/>
        <v>639</v>
      </c>
      <c r="K24" s="32"/>
      <c r="L24" s="32">
        <f t="shared" ref="L24" si="5">L13+L23</f>
        <v>85</v>
      </c>
    </row>
    <row r="25" spans="1:12" ht="51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289</v>
      </c>
      <c r="G25" s="40">
        <v>16.920000000000002</v>
      </c>
      <c r="H25" s="40">
        <v>26.844999999999999</v>
      </c>
      <c r="I25" s="40">
        <v>50.45</v>
      </c>
      <c r="J25" s="40">
        <v>468.1</v>
      </c>
      <c r="K25" s="41" t="s">
        <v>54</v>
      </c>
      <c r="L25" s="40">
        <v>71.25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0.2</v>
      </c>
      <c r="H27" s="43">
        <v>0.02</v>
      </c>
      <c r="I27" s="43">
        <v>28.1</v>
      </c>
      <c r="J27" s="43">
        <v>106</v>
      </c>
      <c r="K27" s="44" t="s">
        <v>56</v>
      </c>
      <c r="L27" s="43">
        <v>9.4</v>
      </c>
    </row>
    <row r="28" spans="1:12" ht="15">
      <c r="A28" s="14"/>
      <c r="B28" s="15"/>
      <c r="C28" s="11"/>
      <c r="D28" s="7" t="s">
        <v>23</v>
      </c>
      <c r="E28" s="42" t="s">
        <v>57</v>
      </c>
      <c r="F28" s="43">
        <v>40</v>
      </c>
      <c r="G28" s="43">
        <v>2.64</v>
      </c>
      <c r="H28" s="43">
        <v>0.46</v>
      </c>
      <c r="I28" s="43">
        <v>16.600000000000001</v>
      </c>
      <c r="J28" s="43">
        <v>82</v>
      </c>
      <c r="K28" s="44" t="s">
        <v>52</v>
      </c>
      <c r="L28" s="43">
        <v>4.3499999999999996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529</v>
      </c>
      <c r="G32" s="19">
        <f t="shared" ref="G32" si="6">SUM(G25:G31)</f>
        <v>19.760000000000002</v>
      </c>
      <c r="H32" s="19">
        <f t="shared" ref="H32" si="7">SUM(H25:H31)</f>
        <v>27.324999999999999</v>
      </c>
      <c r="I32" s="19">
        <f t="shared" ref="I32" si="8">SUM(I25:I31)</f>
        <v>95.15</v>
      </c>
      <c r="J32" s="19">
        <f t="shared" ref="J32:L32" si="9">SUM(J25:J31)</f>
        <v>656.1</v>
      </c>
      <c r="K32" s="25"/>
      <c r="L32" s="19">
        <f t="shared" si="9"/>
        <v>85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529</v>
      </c>
      <c r="G43" s="32">
        <f t="shared" ref="G43" si="14">G32+G42</f>
        <v>19.760000000000002</v>
      </c>
      <c r="H43" s="32">
        <f t="shared" ref="H43" si="15">H32+H42</f>
        <v>27.324999999999999</v>
      </c>
      <c r="I43" s="32">
        <f t="shared" ref="I43" si="16">I32+I42</f>
        <v>95.15</v>
      </c>
      <c r="J43" s="32">
        <f t="shared" ref="J43:L43" si="17">J32+J42</f>
        <v>656.1</v>
      </c>
      <c r="K43" s="32"/>
      <c r="L43" s="32">
        <f t="shared" si="17"/>
        <v>85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175</v>
      </c>
      <c r="G44" s="40">
        <v>15.75</v>
      </c>
      <c r="H44" s="40">
        <v>23.12</v>
      </c>
      <c r="I44" s="40">
        <v>4.83</v>
      </c>
      <c r="J44" s="40">
        <v>293</v>
      </c>
      <c r="K44" s="41" t="s">
        <v>59</v>
      </c>
      <c r="L44" s="40">
        <v>52.57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4.08</v>
      </c>
      <c r="H46" s="43">
        <v>3.54</v>
      </c>
      <c r="I46" s="43">
        <v>17.579999999999998</v>
      </c>
      <c r="J46" s="43">
        <v>119</v>
      </c>
      <c r="K46" s="44" t="s">
        <v>61</v>
      </c>
      <c r="L46" s="43">
        <v>12.02</v>
      </c>
    </row>
    <row r="47" spans="1:12" ht="15">
      <c r="A47" s="23"/>
      <c r="B47" s="15"/>
      <c r="C47" s="11"/>
      <c r="D47" s="7" t="s">
        <v>23</v>
      </c>
      <c r="E47" s="42" t="s">
        <v>46</v>
      </c>
      <c r="F47" s="43">
        <v>20</v>
      </c>
      <c r="G47" s="43">
        <v>1.5</v>
      </c>
      <c r="H47" s="43">
        <v>0.59</v>
      </c>
      <c r="I47" s="43">
        <v>10.27</v>
      </c>
      <c r="J47" s="43">
        <v>53</v>
      </c>
      <c r="K47" s="44" t="s">
        <v>47</v>
      </c>
      <c r="L47" s="43">
        <v>2.68</v>
      </c>
    </row>
    <row r="48" spans="1:12" ht="15">
      <c r="A48" s="23"/>
      <c r="B48" s="15"/>
      <c r="C48" s="11"/>
      <c r="D48" s="7" t="s">
        <v>24</v>
      </c>
      <c r="E48" s="42" t="s">
        <v>62</v>
      </c>
      <c r="F48" s="43">
        <v>108</v>
      </c>
      <c r="G48" s="43">
        <v>0.86</v>
      </c>
      <c r="H48" s="43">
        <v>0.216</v>
      </c>
      <c r="I48" s="43">
        <v>8.1</v>
      </c>
      <c r="J48" s="43">
        <v>41</v>
      </c>
      <c r="K48" s="44" t="s">
        <v>49</v>
      </c>
      <c r="L48" s="43">
        <v>17.73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503</v>
      </c>
      <c r="G51" s="19">
        <f t="shared" ref="G51" si="18">SUM(G44:G50)</f>
        <v>22.189999999999998</v>
      </c>
      <c r="H51" s="19">
        <f t="shared" ref="H51" si="19">SUM(H44:H50)</f>
        <v>27.466000000000001</v>
      </c>
      <c r="I51" s="19">
        <f t="shared" ref="I51" si="20">SUM(I44:I50)</f>
        <v>40.779999999999994</v>
      </c>
      <c r="J51" s="19">
        <f t="shared" ref="J51:L51" si="21">SUM(J44:J50)</f>
        <v>506</v>
      </c>
      <c r="K51" s="25"/>
      <c r="L51" s="19">
        <f t="shared" si="21"/>
        <v>85.000000000000014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503</v>
      </c>
      <c r="G62" s="32">
        <f t="shared" ref="G62" si="26">G51+G61</f>
        <v>22.189999999999998</v>
      </c>
      <c r="H62" s="32">
        <f t="shared" ref="H62" si="27">H51+H61</f>
        <v>27.466000000000001</v>
      </c>
      <c r="I62" s="32">
        <f t="shared" ref="I62" si="28">I51+I61</f>
        <v>40.779999999999994</v>
      </c>
      <c r="J62" s="32">
        <f t="shared" ref="J62:L62" si="29">J51+J61</f>
        <v>506</v>
      </c>
      <c r="K62" s="32"/>
      <c r="L62" s="32">
        <f t="shared" si="29"/>
        <v>85.000000000000014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180</v>
      </c>
      <c r="G63" s="40">
        <v>9.9499999999999993</v>
      </c>
      <c r="H63" s="40">
        <v>5.16</v>
      </c>
      <c r="I63" s="40">
        <v>60.44</v>
      </c>
      <c r="J63" s="40">
        <v>318</v>
      </c>
      <c r="K63" s="41" t="s">
        <v>65</v>
      </c>
      <c r="L63" s="40">
        <v>51.44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44</v>
      </c>
      <c r="F65" s="43">
        <v>222</v>
      </c>
      <c r="G65" s="43">
        <v>0.26</v>
      </c>
      <c r="H65" s="43">
        <v>0.05</v>
      </c>
      <c r="I65" s="43">
        <v>15.22</v>
      </c>
      <c r="J65" s="43">
        <v>59</v>
      </c>
      <c r="K65" s="44" t="s">
        <v>45</v>
      </c>
      <c r="L65" s="43">
        <v>3.7</v>
      </c>
    </row>
    <row r="66" spans="1:12" ht="15">
      <c r="A66" s="23"/>
      <c r="B66" s="15"/>
      <c r="C66" s="11"/>
      <c r="D66" s="7" t="s">
        <v>23</v>
      </c>
      <c r="E66" s="42" t="s">
        <v>46</v>
      </c>
      <c r="F66" s="43">
        <v>25</v>
      </c>
      <c r="G66" s="43">
        <v>1.88</v>
      </c>
      <c r="H66" s="43">
        <v>0.74</v>
      </c>
      <c r="I66" s="43">
        <v>12.83</v>
      </c>
      <c r="J66" s="43">
        <v>66</v>
      </c>
      <c r="K66" s="44" t="s">
        <v>47</v>
      </c>
      <c r="L66" s="43">
        <v>3.35</v>
      </c>
    </row>
    <row r="67" spans="1:12" ht="15">
      <c r="A67" s="23"/>
      <c r="B67" s="15"/>
      <c r="C67" s="11"/>
      <c r="D67" s="7" t="s">
        <v>24</v>
      </c>
      <c r="E67" s="42" t="s">
        <v>64</v>
      </c>
      <c r="F67" s="43">
        <v>155</v>
      </c>
      <c r="G67" s="43">
        <v>0.63</v>
      </c>
      <c r="H67" s="43">
        <v>0.47</v>
      </c>
      <c r="I67" s="43">
        <v>16.059999999999999</v>
      </c>
      <c r="J67" s="43">
        <v>73</v>
      </c>
      <c r="K67" s="44" t="s">
        <v>49</v>
      </c>
      <c r="L67" s="43">
        <v>26.51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582</v>
      </c>
      <c r="G70" s="19">
        <f t="shared" ref="G70" si="30">SUM(G63:G69)</f>
        <v>12.72</v>
      </c>
      <c r="H70" s="19">
        <f t="shared" ref="H70" si="31">SUM(H63:H69)</f>
        <v>6.42</v>
      </c>
      <c r="I70" s="19">
        <f t="shared" ref="I70" si="32">SUM(I63:I69)</f>
        <v>104.55</v>
      </c>
      <c r="J70" s="19">
        <f t="shared" ref="J70:L70" si="33">SUM(J63:J69)</f>
        <v>516</v>
      </c>
      <c r="K70" s="25"/>
      <c r="L70" s="19">
        <f t="shared" si="33"/>
        <v>85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582</v>
      </c>
      <c r="G81" s="32">
        <f t="shared" ref="G81" si="38">G70+G80</f>
        <v>12.72</v>
      </c>
      <c r="H81" s="32">
        <f t="shared" ref="H81" si="39">H70+H80</f>
        <v>6.42</v>
      </c>
      <c r="I81" s="32">
        <f t="shared" ref="I81" si="40">I70+I80</f>
        <v>104.55</v>
      </c>
      <c r="J81" s="32">
        <f t="shared" ref="J81:L81" si="41">J70+J80</f>
        <v>516</v>
      </c>
      <c r="K81" s="32"/>
      <c r="L81" s="32">
        <f t="shared" si="41"/>
        <v>85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180</v>
      </c>
      <c r="G82" s="40">
        <v>24.42</v>
      </c>
      <c r="H82" s="40">
        <v>21.648</v>
      </c>
      <c r="I82" s="40">
        <v>28.06</v>
      </c>
      <c r="J82" s="40">
        <v>405</v>
      </c>
      <c r="K82" s="41" t="s">
        <v>67</v>
      </c>
      <c r="L82" s="40">
        <v>66.97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68</v>
      </c>
      <c r="F84" s="43">
        <v>215</v>
      </c>
      <c r="G84" s="43">
        <v>0.2</v>
      </c>
      <c r="H84" s="43">
        <v>0.05</v>
      </c>
      <c r="I84" s="43">
        <v>15.01</v>
      </c>
      <c r="J84" s="43">
        <v>57</v>
      </c>
      <c r="K84" s="44" t="s">
        <v>69</v>
      </c>
      <c r="L84" s="43">
        <v>2.6</v>
      </c>
    </row>
    <row r="85" spans="1:12" ht="15">
      <c r="A85" s="23"/>
      <c r="B85" s="15"/>
      <c r="C85" s="11"/>
      <c r="D85" s="7" t="s">
        <v>23</v>
      </c>
      <c r="E85" s="42" t="s">
        <v>46</v>
      </c>
      <c r="F85" s="43">
        <v>26</v>
      </c>
      <c r="G85" s="43">
        <v>1.88</v>
      </c>
      <c r="H85" s="43">
        <v>0.74</v>
      </c>
      <c r="I85" s="43">
        <v>12.83</v>
      </c>
      <c r="J85" s="43">
        <v>68</v>
      </c>
      <c r="K85" s="44" t="s">
        <v>47</v>
      </c>
      <c r="L85" s="43">
        <v>3.37</v>
      </c>
    </row>
    <row r="86" spans="1:12" ht="15">
      <c r="A86" s="23"/>
      <c r="B86" s="15"/>
      <c r="C86" s="11"/>
      <c r="D86" s="7" t="s">
        <v>24</v>
      </c>
      <c r="E86" s="42" t="s">
        <v>70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 t="s">
        <v>49</v>
      </c>
      <c r="L86" s="43">
        <v>12.06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521</v>
      </c>
      <c r="G89" s="19">
        <f t="shared" ref="G89" si="42">SUM(G82:G88)</f>
        <v>26.9</v>
      </c>
      <c r="H89" s="19">
        <f t="shared" ref="H89" si="43">SUM(H82:H88)</f>
        <v>22.837999999999997</v>
      </c>
      <c r="I89" s="19">
        <f t="shared" ref="I89" si="44">SUM(I82:I88)</f>
        <v>65.7</v>
      </c>
      <c r="J89" s="19">
        <f t="shared" ref="J89:L89" si="45">SUM(J82:J88)</f>
        <v>577</v>
      </c>
      <c r="K89" s="25"/>
      <c r="L89" s="19">
        <f t="shared" si="45"/>
        <v>85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521</v>
      </c>
      <c r="G100" s="32">
        <f t="shared" ref="G100" si="50">G89+G99</f>
        <v>26.9</v>
      </c>
      <c r="H100" s="32">
        <f t="shared" ref="H100" si="51">H89+H99</f>
        <v>22.837999999999997</v>
      </c>
      <c r="I100" s="32">
        <f t="shared" ref="I100" si="52">I89+I99</f>
        <v>65.7</v>
      </c>
      <c r="J100" s="32">
        <f t="shared" ref="J100:L100" si="53">J89+J99</f>
        <v>577</v>
      </c>
      <c r="K100" s="32"/>
      <c r="L100" s="32">
        <f t="shared" si="53"/>
        <v>85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39" t="s">
        <v>71</v>
      </c>
      <c r="F101" s="40">
        <v>195</v>
      </c>
      <c r="G101" s="40">
        <v>9.48</v>
      </c>
      <c r="H101" s="40">
        <v>13.73</v>
      </c>
      <c r="I101" s="40">
        <v>36.39</v>
      </c>
      <c r="J101" s="40">
        <v>316</v>
      </c>
      <c r="K101" s="41" t="s">
        <v>72</v>
      </c>
      <c r="L101" s="40">
        <v>35.049999999999997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73</v>
      </c>
      <c r="F103" s="43">
        <v>200</v>
      </c>
      <c r="G103" s="43">
        <v>0</v>
      </c>
      <c r="H103" s="43">
        <v>0</v>
      </c>
      <c r="I103" s="43">
        <v>20</v>
      </c>
      <c r="J103" s="43">
        <v>90</v>
      </c>
      <c r="K103" s="44" t="s">
        <v>74</v>
      </c>
      <c r="L103" s="43">
        <v>11.61</v>
      </c>
    </row>
    <row r="104" spans="1:12" ht="15">
      <c r="A104" s="23"/>
      <c r="B104" s="15"/>
      <c r="C104" s="11"/>
      <c r="D104" s="7" t="s">
        <v>23</v>
      </c>
      <c r="E104" s="42" t="s">
        <v>46</v>
      </c>
      <c r="F104" s="43">
        <v>20</v>
      </c>
      <c r="G104" s="43">
        <v>1.5</v>
      </c>
      <c r="H104" s="43">
        <v>0.59</v>
      </c>
      <c r="I104" s="43">
        <v>10.27</v>
      </c>
      <c r="J104" s="43">
        <v>53</v>
      </c>
      <c r="K104" s="44" t="s">
        <v>47</v>
      </c>
      <c r="L104" s="43">
        <v>2.68</v>
      </c>
    </row>
    <row r="105" spans="1:12" ht="15">
      <c r="A105" s="23"/>
      <c r="B105" s="15"/>
      <c r="C105" s="11"/>
      <c r="D105" s="7" t="s">
        <v>24</v>
      </c>
      <c r="E105" s="42" t="s">
        <v>64</v>
      </c>
      <c r="F105" s="43">
        <v>134</v>
      </c>
      <c r="G105" s="43">
        <v>0.54</v>
      </c>
      <c r="H105" s="43">
        <v>0.4</v>
      </c>
      <c r="I105" s="43">
        <v>13.8</v>
      </c>
      <c r="J105" s="43">
        <v>64</v>
      </c>
      <c r="K105" s="44" t="s">
        <v>49</v>
      </c>
      <c r="L105" s="43">
        <v>22.8</v>
      </c>
    </row>
    <row r="106" spans="1:12" ht="15">
      <c r="A106" s="23"/>
      <c r="B106" s="15"/>
      <c r="C106" s="11"/>
      <c r="D106" s="6" t="s">
        <v>75</v>
      </c>
      <c r="E106" s="42" t="s">
        <v>76</v>
      </c>
      <c r="F106" s="43">
        <v>60</v>
      </c>
      <c r="G106" s="43">
        <v>3.66</v>
      </c>
      <c r="H106" s="43">
        <v>3.84</v>
      </c>
      <c r="I106" s="43">
        <v>44.82</v>
      </c>
      <c r="J106" s="43">
        <v>220</v>
      </c>
      <c r="K106" s="44" t="s">
        <v>52</v>
      </c>
      <c r="L106" s="43">
        <v>12.86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609</v>
      </c>
      <c r="G108" s="19">
        <f t="shared" ref="G108:J108" si="54">SUM(G101:G107)</f>
        <v>15.18</v>
      </c>
      <c r="H108" s="19">
        <f t="shared" si="54"/>
        <v>18.560000000000002</v>
      </c>
      <c r="I108" s="19">
        <f t="shared" si="54"/>
        <v>125.28</v>
      </c>
      <c r="J108" s="19">
        <f t="shared" si="54"/>
        <v>743</v>
      </c>
      <c r="K108" s="25"/>
      <c r="L108" s="19">
        <f t="shared" ref="L108" si="55">SUM(L101:L107)</f>
        <v>85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609</v>
      </c>
      <c r="G119" s="32">
        <f t="shared" ref="G119" si="58">G108+G118</f>
        <v>15.18</v>
      </c>
      <c r="H119" s="32">
        <f t="shared" ref="H119" si="59">H108+H118</f>
        <v>18.560000000000002</v>
      </c>
      <c r="I119" s="32">
        <f t="shared" ref="I119" si="60">I108+I118</f>
        <v>125.28</v>
      </c>
      <c r="J119" s="32">
        <f t="shared" ref="J119:L119" si="61">J108+J118</f>
        <v>743</v>
      </c>
      <c r="K119" s="32"/>
      <c r="L119" s="32">
        <f t="shared" si="61"/>
        <v>85</v>
      </c>
    </row>
    <row r="120" spans="1:12" ht="38.25">
      <c r="A120" s="14">
        <v>2</v>
      </c>
      <c r="B120" s="15">
        <v>2</v>
      </c>
      <c r="C120" s="22" t="s">
        <v>20</v>
      </c>
      <c r="D120" s="5" t="s">
        <v>21</v>
      </c>
      <c r="E120" s="39" t="s">
        <v>77</v>
      </c>
      <c r="F120" s="40">
        <v>230</v>
      </c>
      <c r="G120" s="40">
        <v>10.5</v>
      </c>
      <c r="H120" s="40">
        <v>23.91</v>
      </c>
      <c r="I120" s="40">
        <v>46.24</v>
      </c>
      <c r="J120" s="40">
        <v>444</v>
      </c>
      <c r="K120" s="41" t="s">
        <v>78</v>
      </c>
      <c r="L120" s="40">
        <v>39.04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68</v>
      </c>
      <c r="F122" s="43">
        <v>215</v>
      </c>
      <c r="G122" s="43">
        <v>0.2</v>
      </c>
      <c r="H122" s="43">
        <v>0.05</v>
      </c>
      <c r="I122" s="43">
        <v>15.01</v>
      </c>
      <c r="J122" s="43">
        <v>57</v>
      </c>
      <c r="K122" s="44" t="s">
        <v>69</v>
      </c>
      <c r="L122" s="43">
        <v>2.6</v>
      </c>
    </row>
    <row r="123" spans="1:12" ht="15">
      <c r="A123" s="14"/>
      <c r="B123" s="15"/>
      <c r="C123" s="11"/>
      <c r="D123" s="7" t="s">
        <v>23</v>
      </c>
      <c r="E123" s="42" t="s">
        <v>46</v>
      </c>
      <c r="F123" s="43">
        <v>25</v>
      </c>
      <c r="G123" s="43">
        <v>1.88</v>
      </c>
      <c r="H123" s="43">
        <v>0.74</v>
      </c>
      <c r="I123" s="43">
        <v>12.83</v>
      </c>
      <c r="J123" s="43">
        <v>66</v>
      </c>
      <c r="K123" s="44" t="s">
        <v>47</v>
      </c>
      <c r="L123" s="43">
        <v>3.36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50</v>
      </c>
      <c r="E125" s="42" t="s">
        <v>51</v>
      </c>
      <c r="F125" s="43">
        <v>200</v>
      </c>
      <c r="G125" s="43">
        <v>5.6</v>
      </c>
      <c r="H125" s="43">
        <v>6.4</v>
      </c>
      <c r="I125" s="43">
        <v>19.399999999999999</v>
      </c>
      <c r="J125" s="43">
        <v>158</v>
      </c>
      <c r="K125" s="44" t="s">
        <v>52</v>
      </c>
      <c r="L125" s="43">
        <v>40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670</v>
      </c>
      <c r="G127" s="19">
        <f t="shared" ref="G127:J127" si="62">SUM(G120:G126)</f>
        <v>18.18</v>
      </c>
      <c r="H127" s="19">
        <f t="shared" si="62"/>
        <v>31.1</v>
      </c>
      <c r="I127" s="19">
        <f t="shared" si="62"/>
        <v>93.47999999999999</v>
      </c>
      <c r="J127" s="19">
        <f t="shared" si="62"/>
        <v>725</v>
      </c>
      <c r="K127" s="25"/>
      <c r="L127" s="19">
        <f t="shared" ref="L127" si="63">SUM(L120:L126)</f>
        <v>85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670</v>
      </c>
      <c r="G138" s="32">
        <f t="shared" ref="G138" si="66">G127+G137</f>
        <v>18.18</v>
      </c>
      <c r="H138" s="32">
        <f t="shared" ref="H138" si="67">H127+H137</f>
        <v>31.1</v>
      </c>
      <c r="I138" s="32">
        <f t="shared" ref="I138" si="68">I127+I137</f>
        <v>93.47999999999999</v>
      </c>
      <c r="J138" s="32">
        <f t="shared" ref="J138:L138" si="69">J127+J137</f>
        <v>725</v>
      </c>
      <c r="K138" s="32"/>
      <c r="L138" s="32">
        <f t="shared" si="69"/>
        <v>85</v>
      </c>
    </row>
    <row r="139" spans="1:12" ht="63.75">
      <c r="A139" s="20">
        <v>2</v>
      </c>
      <c r="B139" s="21">
        <v>3</v>
      </c>
      <c r="C139" s="22" t="s">
        <v>20</v>
      </c>
      <c r="D139" s="5" t="s">
        <v>21</v>
      </c>
      <c r="E139" s="39" t="s">
        <v>79</v>
      </c>
      <c r="F139" s="40">
        <v>306</v>
      </c>
      <c r="G139" s="40">
        <v>17.36</v>
      </c>
      <c r="H139" s="40">
        <v>24.984999999999999</v>
      </c>
      <c r="I139" s="40">
        <v>53.84</v>
      </c>
      <c r="J139" s="40">
        <v>451</v>
      </c>
      <c r="K139" s="41" t="s">
        <v>80</v>
      </c>
      <c r="L139" s="40">
        <v>59.71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81</v>
      </c>
      <c r="F141" s="43">
        <v>200</v>
      </c>
      <c r="G141" s="43">
        <v>0.4</v>
      </c>
      <c r="H141" s="43">
        <v>0</v>
      </c>
      <c r="I141" s="43">
        <v>23.6</v>
      </c>
      <c r="J141" s="43">
        <v>94</v>
      </c>
      <c r="K141" s="44" t="s">
        <v>82</v>
      </c>
      <c r="L141" s="43">
        <v>8.89</v>
      </c>
    </row>
    <row r="142" spans="1:12" ht="15.75" customHeight="1">
      <c r="A142" s="23"/>
      <c r="B142" s="15"/>
      <c r="C142" s="11"/>
      <c r="D142" s="7" t="s">
        <v>23</v>
      </c>
      <c r="E142" s="42" t="s">
        <v>57</v>
      </c>
      <c r="F142" s="43">
        <v>40</v>
      </c>
      <c r="G142" s="43">
        <v>2.64</v>
      </c>
      <c r="H142" s="43">
        <v>0.46</v>
      </c>
      <c r="I142" s="43">
        <v>16.600000000000001</v>
      </c>
      <c r="J142" s="43">
        <v>82</v>
      </c>
      <c r="K142" s="44" t="s">
        <v>47</v>
      </c>
      <c r="L142" s="43">
        <v>4.3499999999999996</v>
      </c>
    </row>
    <row r="143" spans="1:12" ht="15">
      <c r="A143" s="23"/>
      <c r="B143" s="15"/>
      <c r="C143" s="11"/>
      <c r="D143" s="7" t="s">
        <v>24</v>
      </c>
      <c r="E143" s="42" t="s">
        <v>48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 t="s">
        <v>49</v>
      </c>
      <c r="L143" s="43">
        <v>12.05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646</v>
      </c>
      <c r="G146" s="19">
        <f t="shared" ref="G146:J146" si="70">SUM(G139:G145)</f>
        <v>20.799999999999997</v>
      </c>
      <c r="H146" s="19">
        <f t="shared" si="70"/>
        <v>25.844999999999999</v>
      </c>
      <c r="I146" s="19">
        <f t="shared" si="70"/>
        <v>103.83999999999999</v>
      </c>
      <c r="J146" s="19">
        <f t="shared" si="70"/>
        <v>674</v>
      </c>
      <c r="K146" s="25"/>
      <c r="L146" s="19">
        <f t="shared" ref="L146" si="71">SUM(L139:L145)</f>
        <v>84.999999999999986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646</v>
      </c>
      <c r="G157" s="32">
        <f t="shared" ref="G157" si="74">G146+G156</f>
        <v>20.799999999999997</v>
      </c>
      <c r="H157" s="32">
        <f t="shared" ref="H157" si="75">H146+H156</f>
        <v>25.844999999999999</v>
      </c>
      <c r="I157" s="32">
        <f t="shared" ref="I157" si="76">I146+I156</f>
        <v>103.83999999999999</v>
      </c>
      <c r="J157" s="32">
        <f t="shared" ref="J157:L157" si="77">J146+J156</f>
        <v>674</v>
      </c>
      <c r="K157" s="32"/>
      <c r="L157" s="32">
        <f t="shared" si="77"/>
        <v>84.999999999999986</v>
      </c>
    </row>
    <row r="158" spans="1:12" ht="25.5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180</v>
      </c>
      <c r="G158" s="40">
        <v>24.42</v>
      </c>
      <c r="H158" s="40">
        <v>21.648</v>
      </c>
      <c r="I158" s="40">
        <v>28.06</v>
      </c>
      <c r="J158" s="40">
        <v>405</v>
      </c>
      <c r="K158" s="41" t="s">
        <v>67</v>
      </c>
      <c r="L158" s="40">
        <v>66.97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68</v>
      </c>
      <c r="F160" s="43">
        <v>215</v>
      </c>
      <c r="G160" s="43">
        <v>0.2</v>
      </c>
      <c r="H160" s="43">
        <v>0.05</v>
      </c>
      <c r="I160" s="43">
        <v>15.01</v>
      </c>
      <c r="J160" s="43">
        <v>57</v>
      </c>
      <c r="K160" s="44" t="s">
        <v>69</v>
      </c>
      <c r="L160" s="43">
        <v>2.6</v>
      </c>
    </row>
    <row r="161" spans="1:12" ht="15">
      <c r="A161" s="23"/>
      <c r="B161" s="15"/>
      <c r="C161" s="11"/>
      <c r="D161" s="7" t="s">
        <v>23</v>
      </c>
      <c r="E161" s="42" t="s">
        <v>46</v>
      </c>
      <c r="F161" s="43">
        <v>26</v>
      </c>
      <c r="G161" s="43">
        <v>1.88</v>
      </c>
      <c r="H161" s="43">
        <v>0.74</v>
      </c>
      <c r="I161" s="43">
        <v>12.83</v>
      </c>
      <c r="J161" s="43">
        <v>68</v>
      </c>
      <c r="K161" s="44" t="s">
        <v>47</v>
      </c>
      <c r="L161" s="43">
        <v>3.38</v>
      </c>
    </row>
    <row r="162" spans="1:12" ht="15">
      <c r="A162" s="23"/>
      <c r="B162" s="15"/>
      <c r="C162" s="11"/>
      <c r="D162" s="7" t="s">
        <v>24</v>
      </c>
      <c r="E162" s="42" t="s">
        <v>70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 t="s">
        <v>49</v>
      </c>
      <c r="L162" s="43">
        <v>12.05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521</v>
      </c>
      <c r="G165" s="19">
        <f t="shared" ref="G165:J165" si="78">SUM(G158:G164)</f>
        <v>26.9</v>
      </c>
      <c r="H165" s="19">
        <f t="shared" si="78"/>
        <v>22.837999999999997</v>
      </c>
      <c r="I165" s="19">
        <f t="shared" si="78"/>
        <v>65.7</v>
      </c>
      <c r="J165" s="19">
        <f t="shared" si="78"/>
        <v>577</v>
      </c>
      <c r="K165" s="25"/>
      <c r="L165" s="19">
        <f t="shared" ref="L165" si="79">SUM(L158:L164)</f>
        <v>84.999999999999986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521</v>
      </c>
      <c r="G176" s="32">
        <f t="shared" ref="G176" si="82">G165+G175</f>
        <v>26.9</v>
      </c>
      <c r="H176" s="32">
        <f t="shared" ref="H176" si="83">H165+H175</f>
        <v>22.837999999999997</v>
      </c>
      <c r="I176" s="32">
        <f t="shared" ref="I176" si="84">I165+I175</f>
        <v>65.7</v>
      </c>
      <c r="J176" s="32">
        <f t="shared" ref="J176:L176" si="85">J165+J175</f>
        <v>577</v>
      </c>
      <c r="K176" s="32"/>
      <c r="L176" s="32">
        <f t="shared" si="85"/>
        <v>84.999999999999986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83</v>
      </c>
      <c r="F177" s="40">
        <v>184</v>
      </c>
      <c r="G177" s="40">
        <v>10.85</v>
      </c>
      <c r="H177" s="40">
        <v>24.5</v>
      </c>
      <c r="I177" s="40">
        <v>37.840000000000003</v>
      </c>
      <c r="J177" s="40">
        <v>406</v>
      </c>
      <c r="K177" s="41" t="s">
        <v>84</v>
      </c>
      <c r="L177" s="40">
        <v>59.44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44</v>
      </c>
      <c r="F179" s="43">
        <v>222</v>
      </c>
      <c r="G179" s="43">
        <v>0.26</v>
      </c>
      <c r="H179" s="43">
        <v>0.05</v>
      </c>
      <c r="I179" s="43">
        <v>15.22</v>
      </c>
      <c r="J179" s="43">
        <v>59</v>
      </c>
      <c r="K179" s="44" t="s">
        <v>45</v>
      </c>
      <c r="L179" s="43">
        <v>3.7</v>
      </c>
    </row>
    <row r="180" spans="1:12" ht="15">
      <c r="A180" s="23"/>
      <c r="B180" s="15"/>
      <c r="C180" s="11"/>
      <c r="D180" s="7" t="s">
        <v>23</v>
      </c>
      <c r="E180" s="42" t="s">
        <v>57</v>
      </c>
      <c r="F180" s="43">
        <v>28</v>
      </c>
      <c r="G180" s="43">
        <v>1.85</v>
      </c>
      <c r="H180" s="43">
        <v>0.32</v>
      </c>
      <c r="I180" s="43">
        <v>11.63</v>
      </c>
      <c r="J180" s="43">
        <v>57</v>
      </c>
      <c r="K180" s="44" t="s">
        <v>47</v>
      </c>
      <c r="L180" s="43">
        <v>2.95</v>
      </c>
    </row>
    <row r="181" spans="1:12" ht="15">
      <c r="A181" s="23"/>
      <c r="B181" s="15"/>
      <c r="C181" s="11"/>
      <c r="D181" s="7" t="s">
        <v>24</v>
      </c>
      <c r="E181" s="42" t="s">
        <v>48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 t="s">
        <v>49</v>
      </c>
      <c r="L181" s="43">
        <v>12.05</v>
      </c>
    </row>
    <row r="182" spans="1:12" ht="15">
      <c r="A182" s="23"/>
      <c r="B182" s="15"/>
      <c r="C182" s="11"/>
      <c r="D182" s="6" t="s">
        <v>75</v>
      </c>
      <c r="E182" s="42" t="s">
        <v>85</v>
      </c>
      <c r="F182" s="43">
        <v>22</v>
      </c>
      <c r="G182" s="43">
        <v>1.92</v>
      </c>
      <c r="H182" s="43">
        <v>10.199999999999999</v>
      </c>
      <c r="I182" s="43">
        <v>18</v>
      </c>
      <c r="J182" s="43">
        <v>125</v>
      </c>
      <c r="K182" s="44" t="s">
        <v>86</v>
      </c>
      <c r="L182" s="43">
        <v>6.86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556</v>
      </c>
      <c r="G184" s="19">
        <f t="shared" ref="G184:J184" si="86">SUM(G177:G183)</f>
        <v>15.28</v>
      </c>
      <c r="H184" s="19">
        <f t="shared" si="86"/>
        <v>35.47</v>
      </c>
      <c r="I184" s="19">
        <f t="shared" si="86"/>
        <v>92.49</v>
      </c>
      <c r="J184" s="19">
        <f t="shared" si="86"/>
        <v>694</v>
      </c>
      <c r="K184" s="25"/>
      <c r="L184" s="19">
        <f t="shared" ref="L184" si="87">SUM(L177:L183)</f>
        <v>85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556</v>
      </c>
      <c r="G195" s="32">
        <f t="shared" ref="G195" si="90">G184+G194</f>
        <v>15.28</v>
      </c>
      <c r="H195" s="32">
        <f t="shared" ref="H195" si="91">H184+H194</f>
        <v>35.47</v>
      </c>
      <c r="I195" s="32">
        <f t="shared" ref="I195" si="92">I184+I194</f>
        <v>92.49</v>
      </c>
      <c r="J195" s="32">
        <f t="shared" ref="J195:L195" si="93">J184+J194</f>
        <v>694</v>
      </c>
      <c r="K195" s="32"/>
      <c r="L195" s="32">
        <f t="shared" si="93"/>
        <v>85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591.70000000000005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19.3245</v>
      </c>
      <c r="H196" s="34">
        <f t="shared" si="94"/>
        <v>24.2182</v>
      </c>
      <c r="I196" s="34">
        <f t="shared" si="94"/>
        <v>90.167000000000002</v>
      </c>
      <c r="J196" s="34">
        <f t="shared" si="94"/>
        <v>630.71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2024-09-06T10:38:26Z</dcterms:modified>
</cp:coreProperties>
</file>