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00"/>
  <c r="J196" s="1"/>
  <c r="G196"/>
  <c r="I196"/>
  <c r="H196"/>
  <c r="F196"/>
</calcChain>
</file>

<file path=xl/sharedStrings.xml><?xml version="1.0" encoding="utf-8"?>
<sst xmlns="http://schemas.openxmlformats.org/spreadsheetml/2006/main" count="268" uniqueCount="90">
  <si>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</si>
  <si>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</si>
  <si>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</si>
  <si>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</si>
  <si>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</si>
  <si>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</si>
  <si>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</si>
  <si>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</si>
  <si>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</si>
  <si>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</si>
  <si>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</si>
  <si>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</si>
  <si>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</si>
  <si>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</si>
  <si>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</si>
  <si>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</si>
  <si>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</si>
  <si>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</si>
  <si>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</si>
  <si>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</si>
  <si>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</si>
  <si>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</si>
  <si>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</si>
  <si>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</si>
  <si>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</si>
  <si>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</si>
  <si>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</si>
  <si>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</si>
  <si>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</si>
  <si>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</si>
  <si>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</si>
  <si>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</si>
  <si>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</si>
  <si>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</si>
  <si>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</si>
  <si>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</si>
  <si>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</si>
  <si>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</si>
  <si>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</si>
  <si>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 с маслом сливочным</t>
  </si>
  <si>
    <t>302/2004</t>
  </si>
  <si>
    <t>Напиток чайный Ягодный</t>
  </si>
  <si>
    <t>ТТК</t>
  </si>
  <si>
    <t>Батон нарезной</t>
  </si>
  <si>
    <t>ГОСТ</t>
  </si>
  <si>
    <t>кисломол.</t>
  </si>
  <si>
    <t>Кисло-молочный продукт</t>
  </si>
  <si>
    <t>ТУ</t>
  </si>
  <si>
    <t>Мясо тушеное, рис припущенный</t>
  </si>
  <si>
    <t>Напиток лимонный</t>
  </si>
  <si>
    <t>699/04</t>
  </si>
  <si>
    <t>Хлеб гречишный</t>
  </si>
  <si>
    <t>433/04; 512/04</t>
  </si>
  <si>
    <t>Кондитерское изделие (пряник)</t>
  </si>
  <si>
    <t>мучное</t>
  </si>
  <si>
    <t>Голубцы ленивые из филе цыпленка, каша рассыпчатая гречневая</t>
  </si>
  <si>
    <t>ТТК; 508/04</t>
  </si>
  <si>
    <t>Чай с сахаром и яблоками</t>
  </si>
  <si>
    <t>Хлеб дарницкий</t>
  </si>
  <si>
    <t>Кондитерское изделие (печенье)</t>
  </si>
  <si>
    <t>Блинчики, соус шоколадный</t>
  </si>
  <si>
    <t>864/2022; 616/2004</t>
  </si>
  <si>
    <t>Напиток кофейный на молоке</t>
  </si>
  <si>
    <t>Плоды свежие (яблоко)</t>
  </si>
  <si>
    <t>338/2011</t>
  </si>
  <si>
    <t>Котлета рубленая из цыпленка, соус томатный, макаронные делия отварные</t>
  </si>
  <si>
    <t>499/04; 587/04; 516/04</t>
  </si>
  <si>
    <t>Чай с сахаром и лимоном</t>
  </si>
  <si>
    <t>686/04</t>
  </si>
  <si>
    <t>Макароны с сыром, с горошком консервированным</t>
  </si>
  <si>
    <t>333/04; 177/2022</t>
  </si>
  <si>
    <t>Чай с сахаром</t>
  </si>
  <si>
    <t>685/04</t>
  </si>
  <si>
    <t>Тефтели из свинины с соусом сметанным с томатом, каша рассыпчатая гречневая</t>
  </si>
  <si>
    <t>461/04; 508/04</t>
  </si>
  <si>
    <t>Компот из свежих плодов (яблоки)</t>
  </si>
  <si>
    <t>631/04</t>
  </si>
  <si>
    <t>Биточек рубленый изцыпленка с соусом томатным, макаронные изделия отварные</t>
  </si>
  <si>
    <t>ТТК; 587/04; 516/04</t>
  </si>
  <si>
    <t>кисломол</t>
  </si>
  <si>
    <t>Котлета мясная с соусом томатным, рис припущенный</t>
  </si>
  <si>
    <t>451/04; 587/04; 512/04</t>
  </si>
  <si>
    <t>Запеканка рисовая с творогом, с молоком сгущеным</t>
  </si>
  <si>
    <t>315/04</t>
  </si>
  <si>
    <t>Напиток из плодов шиповника</t>
  </si>
  <si>
    <t>705/04</t>
  </si>
  <si>
    <t>Н. Н. Мутовкина</t>
  </si>
  <si>
    <t>Директорр МАУ "Центр социального питания"</t>
  </si>
  <si>
    <t>января</t>
  </si>
  <si>
    <t>МОУ "СОШ № 31"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</si>
</sst>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L94" sqref="L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89</v>
      </c>
      <c r="D1" s="56"/>
      <c r="E1" s="56"/>
      <c r="F1" s="12" t="s">
        <v>16</v>
      </c>
      <c r="G1" s="2" t="s">
        <v>17</v>
      </c>
      <c r="H1" s="57" t="s">
        <v>87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86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 t="s">
        <v>88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6.15</v>
      </c>
      <c r="H6" s="40">
        <v>6.39</v>
      </c>
      <c r="I6" s="40">
        <v>42.75</v>
      </c>
      <c r="J6" s="40">
        <v>242</v>
      </c>
      <c r="K6" s="41" t="s">
        <v>40</v>
      </c>
      <c r="L6" s="40">
        <v>35.21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42</v>
      </c>
      <c r="L8" s="43">
        <v>7.48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1.88</v>
      </c>
      <c r="H9" s="43">
        <v>0.74</v>
      </c>
      <c r="I9" s="43">
        <v>12.83</v>
      </c>
      <c r="J9" s="43">
        <v>66</v>
      </c>
      <c r="K9" s="44" t="s">
        <v>44</v>
      </c>
      <c r="L9" s="43">
        <v>3.31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45</v>
      </c>
      <c r="E11" s="42" t="s">
        <v>46</v>
      </c>
      <c r="F11" s="43">
        <v>200</v>
      </c>
      <c r="G11" s="43">
        <v>5.6</v>
      </c>
      <c r="H11" s="43">
        <v>6.4</v>
      </c>
      <c r="I11" s="43">
        <v>19.399999999999999</v>
      </c>
      <c r="J11" s="43">
        <v>158</v>
      </c>
      <c r="K11" s="44" t="s">
        <v>47</v>
      </c>
      <c r="L11" s="43">
        <v>42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13.83</v>
      </c>
      <c r="H13" s="19">
        <f t="shared" si="0"/>
        <v>13.58</v>
      </c>
      <c r="I13" s="19">
        <f t="shared" si="0"/>
        <v>87.080000000000013</v>
      </c>
      <c r="J13" s="19">
        <f t="shared" si="0"/>
        <v>512</v>
      </c>
      <c r="K13" s="25"/>
      <c r="L13" s="19">
        <f t="shared" ref="L13" si="1">SUM(L6:L12)</f>
        <v>88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630</v>
      </c>
      <c r="G24" s="32">
        <f t="shared" ref="G24:J24" si="4">G13+G23</f>
        <v>13.83</v>
      </c>
      <c r="H24" s="32">
        <f t="shared" si="4"/>
        <v>13.58</v>
      </c>
      <c r="I24" s="32">
        <f t="shared" si="4"/>
        <v>87.080000000000013</v>
      </c>
      <c r="J24" s="32">
        <f t="shared" si="4"/>
        <v>512</v>
      </c>
      <c r="K24" s="32"/>
      <c r="L24" s="32">
        <f t="shared" ref="L24" si="5">L13+L23</f>
        <v>88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240</v>
      </c>
      <c r="G25" s="40">
        <v>12.71</v>
      </c>
      <c r="H25" s="40">
        <v>29.54</v>
      </c>
      <c r="I25" s="40">
        <v>40.229999999999997</v>
      </c>
      <c r="J25" s="40">
        <v>482</v>
      </c>
      <c r="K25" s="41" t="s">
        <v>52</v>
      </c>
      <c r="L25" s="40">
        <v>66.73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</v>
      </c>
      <c r="I27" s="43">
        <v>24.2</v>
      </c>
      <c r="J27" s="43">
        <v>93</v>
      </c>
      <c r="K27" s="44" t="s">
        <v>50</v>
      </c>
      <c r="L27" s="43">
        <v>9.01</v>
      </c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39</v>
      </c>
      <c r="G28" s="43">
        <v>3.81</v>
      </c>
      <c r="H28" s="43">
        <v>0.66</v>
      </c>
      <c r="I28" s="43">
        <v>23.98</v>
      </c>
      <c r="J28" s="43">
        <v>80</v>
      </c>
      <c r="K28" s="44" t="s">
        <v>44</v>
      </c>
      <c r="L28" s="43">
        <v>6.03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54</v>
      </c>
      <c r="E30" s="42" t="s">
        <v>53</v>
      </c>
      <c r="F30" s="43">
        <v>28</v>
      </c>
      <c r="G30" s="43">
        <v>1.62</v>
      </c>
      <c r="H30" s="43">
        <v>0.78</v>
      </c>
      <c r="I30" s="43">
        <v>21.48</v>
      </c>
      <c r="J30" s="43">
        <v>98</v>
      </c>
      <c r="K30" s="44" t="s">
        <v>44</v>
      </c>
      <c r="L30" s="43">
        <v>6.23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18.240000000000002</v>
      </c>
      <c r="H32" s="19">
        <f t="shared" ref="H32" si="7">SUM(H25:H31)</f>
        <v>30.98</v>
      </c>
      <c r="I32" s="19">
        <f t="shared" ref="I32" si="8">SUM(I25:I31)</f>
        <v>109.89</v>
      </c>
      <c r="J32" s="19">
        <f t="shared" ref="J32:L32" si="9">SUM(J25:J31)</f>
        <v>753</v>
      </c>
      <c r="K32" s="25"/>
      <c r="L32" s="19">
        <f t="shared" si="9"/>
        <v>88.000000000000014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507</v>
      </c>
      <c r="G43" s="32">
        <f t="shared" ref="G43" si="14">G32+G42</f>
        <v>18.240000000000002</v>
      </c>
      <c r="H43" s="32">
        <f t="shared" ref="H43" si="15">H32+H42</f>
        <v>30.98</v>
      </c>
      <c r="I43" s="32">
        <f t="shared" ref="I43" si="16">I32+I42</f>
        <v>109.89</v>
      </c>
      <c r="J43" s="32">
        <f t="shared" ref="J43:L43" si="17">J32+J42</f>
        <v>753</v>
      </c>
      <c r="K43" s="32"/>
      <c r="L43" s="32">
        <f t="shared" si="17"/>
        <v>88.000000000000014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240</v>
      </c>
      <c r="G44" s="40">
        <v>13.9</v>
      </c>
      <c r="H44" s="40">
        <v>18.71</v>
      </c>
      <c r="I44" s="40">
        <v>49.66</v>
      </c>
      <c r="J44" s="40">
        <v>379</v>
      </c>
      <c r="K44" s="41" t="s">
        <v>56</v>
      </c>
      <c r="L44" s="40">
        <v>74.89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225</v>
      </c>
      <c r="G46" s="43">
        <v>0.24</v>
      </c>
      <c r="H46" s="43">
        <v>0.05</v>
      </c>
      <c r="I46" s="43">
        <v>16</v>
      </c>
      <c r="J46" s="43">
        <v>62</v>
      </c>
      <c r="K46" s="44" t="s">
        <v>42</v>
      </c>
      <c r="L46" s="43">
        <v>6.01</v>
      </c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44</v>
      </c>
      <c r="G47" s="43">
        <v>2.9</v>
      </c>
      <c r="H47" s="43">
        <v>0.5</v>
      </c>
      <c r="I47" s="43">
        <v>18.190000000000001</v>
      </c>
      <c r="J47" s="43">
        <v>91</v>
      </c>
      <c r="K47" s="44" t="s">
        <v>44</v>
      </c>
      <c r="L47" s="43">
        <v>4.5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54</v>
      </c>
      <c r="E49" s="42" t="s">
        <v>59</v>
      </c>
      <c r="F49" s="43">
        <v>10</v>
      </c>
      <c r="G49" s="43">
        <v>0.84</v>
      </c>
      <c r="H49" s="43">
        <v>0.86</v>
      </c>
      <c r="I49" s="43">
        <v>6.9</v>
      </c>
      <c r="J49" s="43">
        <v>39</v>
      </c>
      <c r="K49" s="44" t="s">
        <v>44</v>
      </c>
      <c r="L49" s="43">
        <v>2.6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519</v>
      </c>
      <c r="G51" s="19">
        <f t="shared" ref="G51" si="18">SUM(G44:G50)</f>
        <v>17.88</v>
      </c>
      <c r="H51" s="19">
        <f t="shared" ref="H51" si="19">SUM(H44:H50)</f>
        <v>20.12</v>
      </c>
      <c r="I51" s="19">
        <f t="shared" ref="I51" si="20">SUM(I44:I50)</f>
        <v>90.75</v>
      </c>
      <c r="J51" s="19">
        <f t="shared" ref="J51:L51" si="21">SUM(J44:J50)</f>
        <v>571</v>
      </c>
      <c r="K51" s="25"/>
      <c r="L51" s="19">
        <f t="shared" si="21"/>
        <v>88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519</v>
      </c>
      <c r="G62" s="32">
        <f t="shared" ref="G62" si="26">G51+G61</f>
        <v>17.88</v>
      </c>
      <c r="H62" s="32">
        <f t="shared" ref="H62" si="27">H51+H61</f>
        <v>20.12</v>
      </c>
      <c r="I62" s="32">
        <f t="shared" ref="I62" si="28">I51+I61</f>
        <v>90.75</v>
      </c>
      <c r="J62" s="32">
        <f t="shared" ref="J62:L62" si="29">J51+J61</f>
        <v>571</v>
      </c>
      <c r="K62" s="32"/>
      <c r="L62" s="32">
        <f t="shared" si="29"/>
        <v>88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180</v>
      </c>
      <c r="G63" s="40">
        <v>12.01</v>
      </c>
      <c r="H63" s="40">
        <v>13.79</v>
      </c>
      <c r="I63" s="40">
        <v>45.15</v>
      </c>
      <c r="J63" s="40">
        <v>341</v>
      </c>
      <c r="K63" s="41" t="s">
        <v>61</v>
      </c>
      <c r="L63" s="40">
        <v>49.48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1.5</v>
      </c>
      <c r="H65" s="43">
        <v>0.96</v>
      </c>
      <c r="I65" s="43">
        <v>20.28</v>
      </c>
      <c r="J65" s="43">
        <v>91</v>
      </c>
      <c r="K65" s="44" t="s">
        <v>42</v>
      </c>
      <c r="L65" s="43">
        <v>11.32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63</v>
      </c>
      <c r="F67" s="43">
        <v>120</v>
      </c>
      <c r="G67" s="43">
        <v>0.46</v>
      </c>
      <c r="H67" s="43">
        <v>0.46</v>
      </c>
      <c r="I67" s="43">
        <v>11.27</v>
      </c>
      <c r="J67" s="43">
        <v>54</v>
      </c>
      <c r="K67" s="44" t="s">
        <v>64</v>
      </c>
      <c r="L67" s="43">
        <v>27.2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13.97</v>
      </c>
      <c r="H70" s="19">
        <f t="shared" ref="H70" si="31">SUM(H63:H69)</f>
        <v>15.21</v>
      </c>
      <c r="I70" s="19">
        <f t="shared" ref="I70" si="32">SUM(I63:I69)</f>
        <v>76.7</v>
      </c>
      <c r="J70" s="19">
        <f t="shared" ref="J70:L70" si="33">SUM(J63:J69)</f>
        <v>486</v>
      </c>
      <c r="K70" s="25"/>
      <c r="L70" s="19">
        <f t="shared" si="33"/>
        <v>88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13.97</v>
      </c>
      <c r="H81" s="32">
        <f t="shared" ref="H81" si="39">H70+H80</f>
        <v>15.21</v>
      </c>
      <c r="I81" s="32">
        <f t="shared" ref="I81" si="40">I70+I80</f>
        <v>76.7</v>
      </c>
      <c r="J81" s="32">
        <f t="shared" ref="J81:L81" si="41">J70+J80</f>
        <v>486</v>
      </c>
      <c r="K81" s="32"/>
      <c r="L81" s="32">
        <f t="shared" si="41"/>
        <v>88</v>
      </c>
    </row>
    <row r="82" spans="1:12" ht="38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280</v>
      </c>
      <c r="G82" s="40">
        <v>16.850000000000001</v>
      </c>
      <c r="H82" s="40">
        <v>22.95</v>
      </c>
      <c r="I82" s="40">
        <v>51.04</v>
      </c>
      <c r="J82" s="40">
        <v>480</v>
      </c>
      <c r="K82" s="41" t="s">
        <v>66</v>
      </c>
      <c r="L82" s="40">
        <v>78.900000000000006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67</v>
      </c>
      <c r="F84" s="43">
        <v>222</v>
      </c>
      <c r="G84" s="43">
        <v>0.26</v>
      </c>
      <c r="H84" s="43">
        <v>0.05</v>
      </c>
      <c r="I84" s="43">
        <v>15.22</v>
      </c>
      <c r="J84" s="43">
        <v>59</v>
      </c>
      <c r="K84" s="44" t="s">
        <v>68</v>
      </c>
      <c r="L84" s="43">
        <v>5.96</v>
      </c>
    </row>
    <row r="85" spans="1:12" ht="15">
      <c r="A85" s="23"/>
      <c r="B85" s="15"/>
      <c r="C85" s="11"/>
      <c r="D85" s="7" t="s">
        <v>23</v>
      </c>
      <c r="E85" s="42" t="s">
        <v>58</v>
      </c>
      <c r="F85" s="43">
        <v>31</v>
      </c>
      <c r="G85" s="43">
        <v>1.98</v>
      </c>
      <c r="H85" s="43">
        <v>0.33</v>
      </c>
      <c r="I85" s="43">
        <v>12.3</v>
      </c>
      <c r="J85" s="43">
        <v>62</v>
      </c>
      <c r="K85" s="44" t="s">
        <v>44</v>
      </c>
      <c r="L85" s="43">
        <v>3.14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533</v>
      </c>
      <c r="G89" s="19">
        <f t="shared" ref="G89" si="42">SUM(G82:G88)</f>
        <v>19.090000000000003</v>
      </c>
      <c r="H89" s="19">
        <f t="shared" ref="H89" si="43">SUM(H82:H88)</f>
        <v>23.33</v>
      </c>
      <c r="I89" s="19">
        <f t="shared" ref="I89" si="44">SUM(I82:I88)</f>
        <v>78.56</v>
      </c>
      <c r="J89" s="19">
        <f t="shared" ref="J89:L89" si="45">SUM(J82:J88)</f>
        <v>601</v>
      </c>
      <c r="K89" s="25"/>
      <c r="L89" s="19">
        <f t="shared" si="45"/>
        <v>88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51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533</v>
      </c>
      <c r="G100" s="32">
        <f t="shared" ref="G100" si="50">G89+G99</f>
        <v>19.090000000000003</v>
      </c>
      <c r="H100" s="32">
        <f t="shared" ref="H100" si="51">H89+H99</f>
        <v>23.33</v>
      </c>
      <c r="I100" s="32">
        <f t="shared" ref="I100" si="52">I89+I99</f>
        <v>78.56</v>
      </c>
      <c r="J100" s="32">
        <f t="shared" ref="J100:L100" si="53">J89+J99</f>
        <v>601</v>
      </c>
      <c r="K100" s="32"/>
      <c r="L100" s="32">
        <f t="shared" si="53"/>
        <v>88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42" t="s">
        <v>69</v>
      </c>
      <c r="F101" s="40">
        <v>175</v>
      </c>
      <c r="G101" s="40">
        <v>8.8800000000000008</v>
      </c>
      <c r="H101" s="40">
        <v>13.63</v>
      </c>
      <c r="I101" s="40">
        <v>34.93</v>
      </c>
      <c r="J101" s="40">
        <v>305</v>
      </c>
      <c r="K101" s="44" t="s">
        <v>70</v>
      </c>
      <c r="L101" s="40">
        <v>39.869999999999997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71</v>
      </c>
      <c r="F103" s="43">
        <v>215</v>
      </c>
      <c r="G103" s="43">
        <v>0.2</v>
      </c>
      <c r="H103" s="43">
        <v>0.05</v>
      </c>
      <c r="I103" s="43">
        <v>15.01</v>
      </c>
      <c r="J103" s="43">
        <v>57</v>
      </c>
      <c r="K103" s="44" t="s">
        <v>72</v>
      </c>
      <c r="L103" s="43">
        <v>3.38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1.5</v>
      </c>
      <c r="H104" s="43">
        <v>0.59</v>
      </c>
      <c r="I104" s="43">
        <v>10.27</v>
      </c>
      <c r="J104" s="43">
        <v>53</v>
      </c>
      <c r="K104" s="44" t="s">
        <v>44</v>
      </c>
      <c r="L104" s="43">
        <v>2.75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79</v>
      </c>
      <c r="E106" s="42" t="s">
        <v>46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 t="s">
        <v>44</v>
      </c>
      <c r="L106" s="43">
        <v>42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16.18</v>
      </c>
      <c r="H108" s="19">
        <f t="shared" si="54"/>
        <v>20.67</v>
      </c>
      <c r="I108" s="19">
        <f t="shared" si="54"/>
        <v>79.609999999999985</v>
      </c>
      <c r="J108" s="19">
        <f t="shared" si="54"/>
        <v>573</v>
      </c>
      <c r="K108" s="25"/>
      <c r="L108" s="19">
        <f t="shared" ref="L108" si="55">SUM(L101:L107)</f>
        <v>88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16.18</v>
      </c>
      <c r="H119" s="32">
        <f t="shared" ref="H119" si="59">H108+H118</f>
        <v>20.67</v>
      </c>
      <c r="I119" s="32">
        <f t="shared" ref="I119" si="60">I108+I118</f>
        <v>79.609999999999985</v>
      </c>
      <c r="J119" s="32">
        <f t="shared" ref="J119:L119" si="61">J108+J118</f>
        <v>573</v>
      </c>
      <c r="K119" s="32"/>
      <c r="L119" s="32">
        <f t="shared" si="61"/>
        <v>88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80</v>
      </c>
      <c r="F120" s="40">
        <v>270</v>
      </c>
      <c r="G120" s="40">
        <v>18.18</v>
      </c>
      <c r="H120" s="40">
        <v>27.84</v>
      </c>
      <c r="I120" s="40">
        <v>53.43</v>
      </c>
      <c r="J120" s="40">
        <v>565</v>
      </c>
      <c r="K120" s="51" t="s">
        <v>81</v>
      </c>
      <c r="L120" s="40">
        <v>75.84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1" t="s">
        <v>71</v>
      </c>
      <c r="F122" s="43">
        <v>215</v>
      </c>
      <c r="G122" s="43">
        <v>0.2</v>
      </c>
      <c r="H122" s="43">
        <v>0.05</v>
      </c>
      <c r="I122" s="43">
        <v>15.01</v>
      </c>
      <c r="J122" s="43">
        <v>57</v>
      </c>
      <c r="K122" s="44" t="s">
        <v>72</v>
      </c>
      <c r="L122" s="43">
        <v>3.38</v>
      </c>
    </row>
    <row r="123" spans="1:12" ht="15">
      <c r="A123" s="14"/>
      <c r="B123" s="15"/>
      <c r="C123" s="11"/>
      <c r="D123" s="7" t="s">
        <v>23</v>
      </c>
      <c r="E123" s="51" t="s">
        <v>43</v>
      </c>
      <c r="F123" s="43">
        <v>26</v>
      </c>
      <c r="G123" s="43">
        <v>1.95</v>
      </c>
      <c r="H123" s="43">
        <v>0.77</v>
      </c>
      <c r="I123" s="43">
        <v>13.35</v>
      </c>
      <c r="J123" s="43">
        <v>68</v>
      </c>
      <c r="K123" s="44" t="s">
        <v>44</v>
      </c>
      <c r="L123" s="43">
        <v>3.58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54</v>
      </c>
      <c r="E125" s="51" t="s">
        <v>59</v>
      </c>
      <c r="F125" s="43">
        <v>20</v>
      </c>
      <c r="G125" s="43">
        <v>1.68</v>
      </c>
      <c r="H125" s="43">
        <v>1.72</v>
      </c>
      <c r="I125" s="43">
        <v>13.8</v>
      </c>
      <c r="J125" s="43">
        <v>78</v>
      </c>
      <c r="K125" s="44" t="s">
        <v>44</v>
      </c>
      <c r="L125" s="43">
        <v>5.2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531</v>
      </c>
      <c r="G127" s="19">
        <f t="shared" ref="G127:J127" si="62">SUM(G120:G126)</f>
        <v>22.009999999999998</v>
      </c>
      <c r="H127" s="19">
        <f t="shared" si="62"/>
        <v>30.38</v>
      </c>
      <c r="I127" s="19">
        <f t="shared" si="62"/>
        <v>95.589999999999989</v>
      </c>
      <c r="J127" s="19">
        <f t="shared" si="62"/>
        <v>768</v>
      </c>
      <c r="K127" s="25"/>
      <c r="L127" s="19">
        <f t="shared" ref="L127" si="63">SUM(L120:L126)</f>
        <v>88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531</v>
      </c>
      <c r="G138" s="32">
        <f t="shared" ref="G138" si="66">G127+G137</f>
        <v>22.009999999999998</v>
      </c>
      <c r="H138" s="32">
        <f t="shared" ref="H138" si="67">H127+H137</f>
        <v>30.38</v>
      </c>
      <c r="I138" s="32">
        <f t="shared" ref="I138" si="68">I127+I137</f>
        <v>95.589999999999989</v>
      </c>
      <c r="J138" s="32">
        <f t="shared" ref="J138:L138" si="69">J127+J137</f>
        <v>768</v>
      </c>
      <c r="K138" s="32"/>
      <c r="L138" s="32">
        <f t="shared" si="69"/>
        <v>88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240</v>
      </c>
      <c r="G139" s="40">
        <v>11.24</v>
      </c>
      <c r="H139" s="40">
        <v>28.83</v>
      </c>
      <c r="I139" s="40">
        <v>51.63</v>
      </c>
      <c r="J139" s="40">
        <v>467</v>
      </c>
      <c r="K139" s="41" t="s">
        <v>74</v>
      </c>
      <c r="L139" s="40">
        <v>56.95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76</v>
      </c>
      <c r="L141" s="43">
        <v>14.3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28</v>
      </c>
      <c r="G142" s="43">
        <v>2.74</v>
      </c>
      <c r="H142" s="43">
        <v>0.47</v>
      </c>
      <c r="I142" s="43">
        <v>17.22</v>
      </c>
      <c r="J142" s="43">
        <v>58</v>
      </c>
      <c r="K142" s="44" t="s">
        <v>44</v>
      </c>
      <c r="L142" s="43">
        <v>4.29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54</v>
      </c>
      <c r="E144" s="42" t="s">
        <v>53</v>
      </c>
      <c r="F144" s="43">
        <v>56</v>
      </c>
      <c r="G144" s="43">
        <v>3.24</v>
      </c>
      <c r="H144" s="43">
        <v>1.56</v>
      </c>
      <c r="I144" s="43">
        <v>42.96</v>
      </c>
      <c r="J144" s="43">
        <v>197</v>
      </c>
      <c r="K144" s="44" t="s">
        <v>44</v>
      </c>
      <c r="L144" s="43">
        <v>12.46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524</v>
      </c>
      <c r="G146" s="19">
        <f t="shared" ref="G146:J146" si="70">SUM(G139:G145)</f>
        <v>17.54</v>
      </c>
      <c r="H146" s="19">
        <f t="shared" si="70"/>
        <v>30.859999999999996</v>
      </c>
      <c r="I146" s="19">
        <f t="shared" si="70"/>
        <v>147.61000000000001</v>
      </c>
      <c r="J146" s="19">
        <f t="shared" si="70"/>
        <v>820</v>
      </c>
      <c r="K146" s="25"/>
      <c r="L146" s="19">
        <f t="shared" ref="L146" si="71">SUM(L139:L145)</f>
        <v>88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524</v>
      </c>
      <c r="G157" s="32">
        <f t="shared" ref="G157" si="74">G146+G156</f>
        <v>17.54</v>
      </c>
      <c r="H157" s="32">
        <f t="shared" ref="H157" si="75">H146+H156</f>
        <v>30.859999999999996</v>
      </c>
      <c r="I157" s="32">
        <f t="shared" ref="I157" si="76">I146+I156</f>
        <v>147.61000000000001</v>
      </c>
      <c r="J157" s="32">
        <f t="shared" ref="J157:L157" si="77">J146+J156</f>
        <v>820</v>
      </c>
      <c r="K157" s="32"/>
      <c r="L157" s="32">
        <f t="shared" si="77"/>
        <v>88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170</v>
      </c>
      <c r="G158" s="40">
        <v>8.4499999999999993</v>
      </c>
      <c r="H158" s="40">
        <v>7.98</v>
      </c>
      <c r="I158" s="40">
        <v>53.62</v>
      </c>
      <c r="J158" s="40">
        <v>328</v>
      </c>
      <c r="K158" s="41" t="s">
        <v>83</v>
      </c>
      <c r="L158" s="40">
        <v>46.51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0.4</v>
      </c>
      <c r="H160" s="43">
        <v>0</v>
      </c>
      <c r="I160" s="43">
        <v>23.6</v>
      </c>
      <c r="J160" s="43">
        <v>94</v>
      </c>
      <c r="K160" s="44" t="s">
        <v>85</v>
      </c>
      <c r="L160" s="43">
        <v>13.37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32</v>
      </c>
      <c r="G161" s="43">
        <v>2.31</v>
      </c>
      <c r="H161" s="43">
        <v>0.91</v>
      </c>
      <c r="I161" s="43">
        <v>15.79</v>
      </c>
      <c r="J161" s="43">
        <v>84</v>
      </c>
      <c r="K161" s="44" t="s">
        <v>44</v>
      </c>
      <c r="L161" s="43">
        <v>4.28</v>
      </c>
    </row>
    <row r="162" spans="1:12" ht="1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64</v>
      </c>
      <c r="L162" s="43">
        <v>23.84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11.56</v>
      </c>
      <c r="H165" s="19">
        <f t="shared" si="78"/>
        <v>9.2900000000000009</v>
      </c>
      <c r="I165" s="19">
        <f t="shared" si="78"/>
        <v>102.80999999999999</v>
      </c>
      <c r="J165" s="19">
        <f t="shared" si="78"/>
        <v>553</v>
      </c>
      <c r="K165" s="25"/>
      <c r="L165" s="19">
        <f t="shared" ref="L165" si="79">SUM(L158:L164)</f>
        <v>88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502</v>
      </c>
      <c r="G176" s="32">
        <f t="shared" ref="G176" si="82">G165+G175</f>
        <v>11.56</v>
      </c>
      <c r="H176" s="32">
        <f t="shared" ref="H176" si="83">H165+H175</f>
        <v>9.2900000000000009</v>
      </c>
      <c r="I176" s="32">
        <f t="shared" ref="I176" si="84">I165+I175</f>
        <v>102.80999999999999</v>
      </c>
      <c r="J176" s="32">
        <f t="shared" ref="J176:L176" si="85">J165+J175</f>
        <v>553</v>
      </c>
      <c r="K176" s="32"/>
      <c r="L176" s="32">
        <f t="shared" si="85"/>
        <v>88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280</v>
      </c>
      <c r="G177" s="40">
        <v>16.850000000000001</v>
      </c>
      <c r="H177" s="40">
        <v>22.95</v>
      </c>
      <c r="I177" s="40">
        <v>51.04</v>
      </c>
      <c r="J177" s="40">
        <v>480</v>
      </c>
      <c r="K177" s="41" t="s">
        <v>78</v>
      </c>
      <c r="L177" s="40">
        <v>78.900000000000006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68</v>
      </c>
      <c r="L179" s="43">
        <v>5.96</v>
      </c>
    </row>
    <row r="180" spans="1:12" ht="15">
      <c r="A180" s="23"/>
      <c r="B180" s="15"/>
      <c r="C180" s="11"/>
      <c r="D180" s="7" t="s">
        <v>23</v>
      </c>
      <c r="E180" s="42" t="s">
        <v>58</v>
      </c>
      <c r="F180" s="43">
        <v>30</v>
      </c>
      <c r="G180" s="43">
        <v>1.98</v>
      </c>
      <c r="H180" s="43">
        <v>0.33</v>
      </c>
      <c r="I180" s="43">
        <v>12.3</v>
      </c>
      <c r="J180" s="43">
        <v>62</v>
      </c>
      <c r="K180" s="44" t="s">
        <v>44</v>
      </c>
      <c r="L180" s="43">
        <v>3.14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19.090000000000003</v>
      </c>
      <c r="H184" s="19">
        <f t="shared" si="86"/>
        <v>23.33</v>
      </c>
      <c r="I184" s="19">
        <f t="shared" si="86"/>
        <v>78.56</v>
      </c>
      <c r="J184" s="19">
        <f t="shared" si="86"/>
        <v>601</v>
      </c>
      <c r="K184" s="25"/>
      <c r="L184" s="19">
        <f t="shared" ref="L184" si="87">SUM(L177:L183)</f>
        <v>88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532</v>
      </c>
      <c r="G195" s="32">
        <f t="shared" ref="G195" si="90">G184+G194</f>
        <v>19.090000000000003</v>
      </c>
      <c r="H195" s="32">
        <f t="shared" ref="H195" si="91">H184+H194</f>
        <v>23.33</v>
      </c>
      <c r="I195" s="32">
        <f t="shared" ref="I195" si="92">I184+I194</f>
        <v>78.56</v>
      </c>
      <c r="J195" s="32">
        <f t="shared" ref="J195:L195" si="93">J184+J194</f>
        <v>601</v>
      </c>
      <c r="K195" s="32"/>
      <c r="L195" s="32">
        <f t="shared" si="93"/>
        <v>88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538.79999999999995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16.939</v>
      </c>
      <c r="H196" s="34">
        <f t="shared" si="94"/>
        <v>21.774999999999999</v>
      </c>
      <c r="I196" s="34">
        <f t="shared" si="94"/>
        <v>94.716000000000008</v>
      </c>
      <c r="J196" s="34">
        <f t="shared" si="94"/>
        <v>623.79999999999995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2025-01-15T09:31:00Z</dcterms:modified>
</cp:coreProperties>
</file>